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0dcf12b89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pter 1 Calculator" sheetId="1" r:id="Ra9c897b8aeed4d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4"/>
      <x:color rgb="FF17365D"/>
      <x:name val="Arial"/>
    </x:font>
    <x:font>
      <x:i/>
      <x:sz val="10"/>
      <x:color rgb="FF666666"/>
      <x:name val="Arial"/>
    </x:font>
    <x:font>
      <x:b/>
      <x:sz val="10"/>
      <x:color rgb="FFFFFFFF"/>
      <x:name val="Arial"/>
    </x:font>
    <x:font>
      <x:b/>
      <x:sz val="10"/>
      <x:color rgb="FF17365D"/>
      <x:name val="Arial"/>
    </x:font>
    <x:font>
      <x:b/>
      <x:sz val="10"/>
      <x:color rgb="FF1F4E2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6">
    <x:border/>
    <x:border>
      <x:left style="thin">
        <x:color rgb="FFA6A6A6"/>
      </x:left>
      <x:top style="thin">
        <x:color rgb="FFA6A6A6"/>
      </x:top>
      <x:bottom style="thin">
        <x:color rgb="FFA6A6A6"/>
      </x:bottom>
    </x:border>
    <x:border>
      <x:top style="thin">
        <x:color rgb="FFA6A6A6"/>
      </x:top>
      <x:bottom style="thin">
        <x:color rgb="FFA6A6A6"/>
      </x:bottom>
    </x:border>
    <x:border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</x:border>
    <x:border>
      <x:left style="thin">
        <x:color rgb="FFD6B656"/>
      </x:left>
      <x:right style="thin">
        <x:color rgb="FFD6B656"/>
      </x:right>
    </x:border>
    <x:border>
      <x:left style="thin">
        <x:color rgb="FFD6B656"/>
      </x:left>
      <x:right style="thin">
        <x:color rgb="FFD6B656"/>
      </x:right>
      <x:bottom style="thin">
        <x:color rgb="FFD6B656"/>
      </x:bottom>
    </x:border>
    <x:border>
      <x:left style="thin">
        <x:color rgb="FF70AD47"/>
      </x:left>
      <x:top style="thin">
        <x:color rgb="FF70AD47"/>
      </x:top>
      <x:bottom style="thin">
        <x:color rgb="FF70AD47"/>
      </x:bottom>
    </x:border>
    <x:border>
      <x:top style="thin">
        <x:color rgb="FF70AD47"/>
      </x:top>
      <x:bottom style="thin">
        <x:color rgb="FF70AD47"/>
      </x:bottom>
    </x:border>
    <x:border>
      <x:right style="thin">
        <x:color rgb="FF70AD47"/>
      </x:right>
      <x:top style="thin">
        <x:color rgb="FF70AD47"/>
      </x:top>
      <x:bottom style="thin">
        <x:color rgb="FF70AD47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</x:border>
    <x:border>
      <x:right style="thin">
        <x:color rgb="FFD6B656"/>
      </x:right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70AD47"/>
      </x:left>
      <x:top style="thin">
        <x:color rgb="FF70AD47"/>
      </x:top>
    </x:border>
    <x:border>
      <x:top style="thin">
        <x:color rgb="FF70AD47"/>
      </x:top>
    </x:border>
    <x:border>
      <x:right style="thin">
        <x:color rgb="FF70AD47"/>
      </x:right>
      <x:top style="thin">
        <x:color rgb="FF70AD47"/>
      </x:top>
    </x:border>
    <x:border>
      <x:left style="thin">
        <x:color rgb="FF70AD47"/>
      </x:left>
    </x:border>
    <x:border>
      <x:right style="thin">
        <x:color rgb="FF70AD47"/>
      </x:right>
    </x:border>
    <x:border>
      <x:left style="thin">
        <x:color rgb="FF70AD47"/>
      </x:left>
      <x:bottom style="thin">
        <x:color rgb="FF70AD47"/>
      </x:bottom>
    </x:border>
    <x:border>
      <x:bottom style="thin">
        <x:color rgb="FF70AD47"/>
      </x:bottom>
    </x:border>
    <x:border>
      <x:right style="thin">
        <x:color rgb="FF70AD47"/>
      </x:right>
      <x:bottom style="thin">
        <x:color rgb="FF70AD47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2" xfId="0" applyNumberFormat="1" applyFont="1" applyFill="1" applyBorder="1" applyAlignment="1">
      <x:alignment horizontal="center" wrapText="1"/>
    </x:xf>
    <x:xf numFmtId="0" fontId="4" fillId="3" borderId="3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200" fontId="0" fillId="4" borderId="5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9" xfId="0" applyNumberFormat="1" applyFont="1" applyFill="1" applyBorder="1"/>
    <x:xf numFmtId="200" fontId="0" fillId="0" borderId="0" xfId="0" applyNumberFormat="1" applyFont="1" applyFill="1" applyBorder="1"/>
    <x:xf numFmtId="200" fontId="5" fillId="5" borderId="8" xfId="0" applyNumberFormat="1" applyFont="1" applyFill="1" applyBorder="1"/>
    <x:xf numFmtId="0" fontId="0" fillId="4" borderId="10" xfId="0" applyNumberFormat="1" applyFont="1" applyFill="1" applyBorder="1"/>
    <x:xf numFmtId="0" fontId="0" fillId="4" borderId="11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15" xfId="0" applyNumberFormat="1" applyFont="1" applyFill="1" applyBorder="1"/>
    <x:xf numFmtId="0" fontId="0" fillId="4" borderId="16" xfId="0" applyNumberFormat="1" applyFont="1" applyFill="1" applyBorder="1"/>
    <x:xf numFmtId="0" fontId="0" fillId="4" borderId="17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24" xfId="0" applyNumberFormat="1" applyFont="1" applyFill="1" applyBorder="1"/>
    <x:xf numFmtId="0" fontId="5" fillId="5" borderId="25" xfId="0" applyNumberFormat="1" applyFont="1" applyFill="1" applyBorder="1"/>
    <x:xf numFmtId="200" fontId="5" fillId="5" borderId="19" xfId="0" applyNumberFormat="1" applyFont="1" applyFill="1" applyBorder="1"/>
    <x:xf numFmtId="200" fontId="5" fillId="5" borderId="0" xfId="0" applyNumberFormat="1" applyFont="1" applyFill="1" applyBorder="1"/>
    <x:xf numFmtId="200" fontId="5" fillId="5" borderId="24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1bfcf65564ed7" /><Relationship Type="http://schemas.openxmlformats.org/officeDocument/2006/relationships/theme" Target="/xl/theme/theme1.xml" Id="Ra542f7f7983f4ff1" /><Relationship Type="http://schemas.openxmlformats.org/officeDocument/2006/relationships/sharedStrings" Target="/xl/sharedStrings.xml" Id="Ra08bbb1ece694076" /><Relationship Type="http://schemas.openxmlformats.org/officeDocument/2006/relationships/worksheet" Target="/xl/worksheets/sheet1.xml" Id="Ra9c897b8aeed4d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8" hidden="0" customWidth="1"/>
    <x:col min="2" max="2" width="20" hidden="0" customWidth="1"/>
    <x:col min="3" max="3" width="44" hidden="0" customWidth="1"/>
    <x:col min="4" max="4" width="16" hidden="0" customWidth="1"/>
    <x:col min="5" max="5" width="38" hidden="0" customWidth="1"/>
    <x:col min="6" max="6" width="14" hidden="0" customWidth="1"/>
    <x:col min="7" max="7" width="15" hidden="0" customWidth="1"/>
    <x:col min="8" max="8" width="15" hidden="0" customWidth="1"/>
    <x:col min="9" max="9" width="20" hidden="0" customWidth="1"/>
    <x:col min="10" max="10" width="42" hidden="0" customWidth="1"/>
  </x:cols>
  <x:sheetData>
    <x:row r="2">
      <x:c r="A2" s="1" t="str">
        <x:v>Chapter 1: Appraisal Cost Calculator</x:v>
      </x:c>
    </x:row>
    <x:row r="3">
      <x:c r="A3" s="2" t="str">
        <x:v>How to use: change the yellow cells. Enter your organisation size, loaded hourly costs and the time each role spends. Then review the direct cost, indirect cost and total burden below.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5" t="str">
        <x:v>Organisation inputs</x:v>
      </x:c>
      <x:c r="B5" s="5"/>
      <x:c r="C5" s="5"/>
      <x:c r="E5" s="5" t="str">
        <x:v>Direct time cost</x:v>
      </x:c>
      <x:c r="F5" s="5"/>
      <x:c r="G5" s="5"/>
      <x:c r="H5" s="5"/>
      <x:c r="I5" s="5"/>
      <x:c r="J5" s="5"/>
    </x:row>
    <x:row r="7">
      <x:c r="A7" s="17" t="str">
        <x:v>Input</x:v>
      </x:c>
      <x:c r="B7" s="18" t="str">
        <x:v>Example</x:v>
      </x:c>
      <x:c r="C7" s="19" t="str">
        <x:v>Why it matters</x:v>
      </x:c>
      <x:c r="E7" s="17" t="str">
        <x:v>Activity</x:v>
      </x:c>
      <x:c r="F7" s="18" t="str">
        <x:v>People</x:v>
      </x:c>
      <x:c r="G7" s="18" t="str">
        <x:v>Hours each</x:v>
      </x:c>
      <x:c r="H7" s="18" t="str">
        <x:v>Rate (₹/hour)</x:v>
      </x:c>
      <x:c r="I7" s="18" t="str">
        <x:v>Cost (₹)</x:v>
      </x:c>
      <x:c r="J7" s="19" t="str">
        <x:v>Includes</x:v>
      </x:c>
    </x:row>
    <x:row r="8">
      <x:c r="A8" t="str">
        <x:v>Employees reviewed</x:v>
      </x:c>
      <x:c r="B8" s="21" t="n">
        <x:v>500</x:v>
      </x:c>
      <x:c r="C8" t="str">
        <x:v>People affected by the process</x:v>
      </x:c>
      <x:c r="E8" t="str">
        <x:v>Leadership direction setting</x:v>
      </x:c>
      <x:c r="F8" t="n">
        <x:f>B11</x:f>
        <x:v>15</x:v>
      </x:c>
      <x:c r="G8" t="n">
        <x:v>4</x:v>
      </x:c>
      <x:c r="H8" t="n">
        <x:f>B15</x:f>
        <x:v>3000</x:v>
      </x:c>
      <x:c r="I8" s="30" t="n">
        <x:f>F8*G8*H8</x:f>
        <x:v>180000</x:v>
      </x:c>
      <x:c r="J8" t="str">
        <x:v>Deciding priorities and constraints</x:v>
      </x:c>
    </x:row>
    <x:row r="9">
      <x:c r="A9" t="str">
        <x:v>Managers involved</x:v>
      </x:c>
      <x:c r="B9" s="22" t="n">
        <x:v>50</x:v>
      </x:c>
      <x:c r="C9" t="str">
        <x:v>Managers preparing and explaining ratings</x:v>
      </x:c>
      <x:c r="E9" t="str">
        <x:v>Manager cascade preparation</x:v>
      </x:c>
      <x:c r="F9" t="n">
        <x:f>B9</x:f>
        <x:v>50</x:v>
      </x:c>
      <x:c r="G9" t="n">
        <x:v>8</x:v>
      </x:c>
      <x:c r="H9" t="n">
        <x:f>B13</x:f>
        <x:v>1500</x:v>
      </x:c>
      <x:c r="I9" s="30" t="n">
        <x:f>F9*G9*H9</x:f>
        <x:v>600000</x:v>
      </x:c>
      <x:c r="J9" t="str">
        <x:v>Converting direction into team goals</x:v>
      </x:c>
    </x:row>
    <x:row r="10">
      <x:c r="A10" t="str">
        <x:v>HR staff involved</x:v>
      </x:c>
      <x:c r="B10" s="22" t="n">
        <x:v>10</x:v>
      </x:c>
      <x:c r="C10" t="str">
        <x:v>HR coordination and review</x:v>
      </x:c>
      <x:c r="E10" t="str">
        <x:v>Employee goal explanation</x:v>
      </x:c>
      <x:c r="F10" t="n">
        <x:f>B8</x:f>
        <x:v>500</x:v>
      </x:c>
      <x:c r="G10" t="n">
        <x:v>1.5</x:v>
      </x:c>
      <x:c r="H10" t="n">
        <x:f>B12</x:f>
        <x:v>600</x:v>
      </x:c>
      <x:c r="I10" s="30" t="n">
        <x:f>F10*G10*H10</x:f>
        <x:v>450000</x:v>
      </x:c>
      <x:c r="J10" t="str">
        <x:v>Explaining what each goal means</x:v>
      </x:c>
    </x:row>
    <x:row r="11">
      <x:c r="A11" t="str">
        <x:v>Senior leaders involved</x:v>
      </x:c>
      <x:c r="B11" s="22" t="n">
        <x:v>15</x:v>
      </x:c>
      <x:c r="C11" t="str">
        <x:v>Calibration and final decisions</x:v>
      </x:c>
      <x:c r="E11" t="str">
        <x:v>Employee clarification and negotiation</x:v>
      </x:c>
      <x:c r="F11" t="n">
        <x:f>B8</x:f>
        <x:v>500</x:v>
      </x:c>
      <x:c r="G11" t="n">
        <x:v>1</x:v>
      </x:c>
      <x:c r="H11" t="n">
        <x:f>B12</x:f>
        <x:v>600</x:v>
      </x:c>
      <x:c r="I11" s="30" t="n">
        <x:f>F11*G11*H11</x:f>
        <x:v>300000</x:v>
      </x:c>
      <x:c r="J11" t="str">
        <x:v>Questions and scope negotiation</x:v>
      </x:c>
    </x:row>
    <x:row r="12">
      <x:c r="A12" t="str">
        <x:v>Employee loaded hourly cost (₹)</x:v>
      </x:c>
      <x:c r="B12" s="24" t="n">
        <x:v>600</x:v>
      </x:c>
      <x:c r="C12" t="str">
        <x:v>Salary plus employment overhead</x:v>
      </x:c>
      <x:c r="E12" t="str">
        <x:v>Employee evidence collection</x:v>
      </x:c>
      <x:c r="F12" t="n">
        <x:f>B8</x:f>
        <x:v>500</x:v>
      </x:c>
      <x:c r="G12" t="n">
        <x:v>6</x:v>
      </x:c>
      <x:c r="H12" t="n">
        <x:f>B12</x:f>
        <x:v>600</x:v>
      </x:c>
      <x:c r="I12" s="30" t="n">
        <x:f>F12*G12*H12</x:f>
        <x:v>1800000</x:v>
      </x:c>
      <x:c r="J12" t="str">
        <x:v>Self-appraisal and work evidence</x:v>
      </x:c>
    </x:row>
    <x:row r="13">
      <x:c r="A13" t="str">
        <x:v>Manager loaded hourly cost (₹)</x:v>
      </x:c>
      <x:c r="B13" s="24" t="n">
        <x:v>1500</x:v>
      </x:c>
      <x:c r="C13" t="str">
        <x:v>Salary plus employment overhead</x:v>
      </x:c>
      <x:c r="E13" t="str">
        <x:v>Manager evidence collection</x:v>
      </x:c>
      <x:c r="F13" t="n">
        <x:f>B9</x:f>
        <x:v>50</x:v>
      </x:c>
      <x:c r="G13" t="n">
        <x:v>8</x:v>
      </x:c>
      <x:c r="H13" t="n">
        <x:f>B13</x:f>
        <x:v>1500</x:v>
      </x:c>
      <x:c r="I13" s="30" t="n">
        <x:f>F13*G13*H13</x:f>
        <x:v>600000</x:v>
      </x:c>
      <x:c r="J13" t="str">
        <x:v>Reviewing evidence and writing ratings</x:v>
      </x:c>
    </x:row>
    <x:row r="14">
      <x:c r="A14" t="str">
        <x:v>HR loaded hourly cost (₹)</x:v>
      </x:c>
      <x:c r="B14" s="24" t="n">
        <x:v>1200</x:v>
      </x:c>
      <x:c r="C14" t="str">
        <x:v>Salary plus employment overhead</x:v>
      </x:c>
      <x:c r="E14" t="str">
        <x:v>Calibration meetings</x:v>
      </x:c>
      <x:c r="F14" t="n">
        <x:f>B9</x:f>
        <x:v>50</x:v>
      </x:c>
      <x:c r="G14" t="n">
        <x:v>24</x:v>
      </x:c>
      <x:c r="H14" t="n">
        <x:f>B13</x:f>
        <x:v>1500</x:v>
      </x:c>
      <x:c r="I14" s="30" t="n">
        <x:f>F14*G14*H14</x:f>
        <x:v>1800000</x:v>
      </x:c>
      <x:c r="J14" t="str">
        <x:v>Leadership and HR calibration</x:v>
      </x:c>
    </x:row>
    <x:row r="15">
      <x:c r="A15" t="str">
        <x:v>Senior leader loaded hourly cost (₹)</x:v>
      </x:c>
      <x:c r="B15" s="24" t="n">
        <x:v>3000</x:v>
      </x:c>
      <x:c r="C15" t="str">
        <x:v>Salary plus employment overhead</x:v>
      </x:c>
      <x:c r="E15" t="str">
        <x:v>HR administration</x:v>
      </x:c>
      <x:c r="F15" t="n">
        <x:f>B10</x:f>
        <x:v>10</x:v>
      </x:c>
      <x:c r="G15" t="n">
        <x:v>80</x:v>
      </x:c>
      <x:c r="H15" t="n">
        <x:f>B14</x:f>
        <x:v>1200</x:v>
      </x:c>
      <x:c r="I15" s="30" t="n">
        <x:f>F15*G15*H15</x:f>
        <x:v>960000</x:v>
      </x:c>
      <x:c r="J15" t="str">
        <x:v>Coordination and process work</x:v>
      </x:c>
    </x:row>
    <x:row r="16">
      <x:c r="A16" t="str">
        <x:v>Pre-announcement productive hours diverted</x:v>
      </x:c>
      <x:c r="B16" s="22" t="n">
        <x:v>4</x:v>
      </x:c>
      <x:c r="C16" t="str">
        <x:v>Low scenario: hours per employee per week</x:v>
      </x:c>
      <x:c r="E16" t="str">
        <x:v>Senior leadership review</x:v>
      </x:c>
      <x:c r="F16" t="n">
        <x:f>B11</x:f>
        <x:v>15</x:v>
      </x:c>
      <x:c r="G16" t="n">
        <x:v>40</x:v>
      </x:c>
      <x:c r="H16" t="n">
        <x:f>B15</x:f>
        <x:v>3000</x:v>
      </x:c>
      <x:c r="I16" s="30" t="n">
        <x:f>F16*G16*H16</x:f>
        <x:v>1800000</x:v>
      </x:c>
      <x:c r="J16" t="str">
        <x:v>Final rating decisions</x:v>
      </x:c>
    </x:row>
    <x:row r="17">
      <x:c r="A17" t="str">
        <x:v>Base pre-announcement productive hours diverted</x:v>
      </x:c>
      <x:c r="B17" s="22" t="n">
        <x:v>8</x:v>
      </x:c>
      <x:c r="C17" t="str">
        <x:v>Base scenario: hours per employee per week</x:v>
      </x:c>
      <x:c r="E17" t="str">
        <x:v>Rating changes and follow-up</x:v>
      </x:c>
      <x:c r="F17" t="n">
        <x:v>60</x:v>
      </x:c>
      <x:c r="G17" t="n">
        <x:v>20</x:v>
      </x:c>
      <x:c r="H17" t="n">
        <x:f>B13</x:f>
        <x:v>1500</x:v>
      </x:c>
      <x:c r="I17" s="30" t="n">
        <x:f>F17*G17*H17</x:f>
        <x:v>1800000</x:v>
      </x:c>
      <x:c r="J17" t="str">
        <x:v>Explanations and rework</x:v>
      </x:c>
    </x:row>
    <x:row r="18">
      <x:c r="A18" t="str">
        <x:v>High pre-announcement productive hours diverted</x:v>
      </x:c>
      <x:c r="B18" s="22" t="n">
        <x:v>12</x:v>
      </x:c>
      <x:c r="C18" t="str">
        <x:v>High scenario: hours per employee per week</x:v>
      </x:c>
      <x:c r="E18" s="27" t="str">
        <x:v>Direct process total</x:v>
      </x:c>
      <x:c r="F18" s="28" t="str"/>
      <x:c r="G18" s="28" t="str"/>
      <x:c r="H18" s="28" t="str"/>
      <x:c r="I18" s="31" t="n">
        <x:f>SUM(I8:I17)</x:f>
        <x:v>10290000</x:v>
      </x:c>
      <x:c r="J18" s="29" t="str"/>
    </x:row>
    <x:row r="19">
      <x:c r="A19" t="str">
        <x:v>Post-announcement productive hours diverted</x:v>
      </x:c>
      <x:c r="B19" s="22" t="n">
        <x:v>8</x:v>
      </x:c>
      <x:c r="C19" t="str">
        <x:v>Low scenario: hours per employee per week</x:v>
      </x:c>
    </x:row>
    <x:row r="20">
      <x:c r="A20" t="str">
        <x:v>Base post-announcement productive hours diverted</x:v>
      </x:c>
      <x:c r="B20" s="22" t="n">
        <x:v>16</x:v>
      </x:c>
      <x:c r="C20" t="str">
        <x:v>Base scenario: hours per employee per week</x:v>
      </x:c>
    </x:row>
    <x:row r="21">
      <x:c r="A21" t="str">
        <x:v>High post-announcement productive hours diverted</x:v>
      </x:c>
      <x:c r="B21" s="23" t="n">
        <x:v>24</x:v>
      </x:c>
      <x:c r="C21" t="str">
        <x:v>High scenario: hours per employee per week</x:v>
      </x:c>
    </x:row>
    <x:row r="24">
      <x:c r="A24" s="5" t="str">
        <x:v>Lost-productivity sensitivity</x:v>
      </x:c>
      <x:c r="B24" s="5"/>
      <x:c r="C24" s="5"/>
      <x:c r="D24" s="5"/>
      <x:c r="E24" s="5"/>
      <x:c r="F24" s="5"/>
      <x:c r="G24" s="5"/>
      <x:c r="H24" s="5"/>
      <x:c r="I24" s="5"/>
      <x:c r="J24" s="5"/>
    </x:row>
    <x:row r="26">
      <x:c r="A26" s="17" t="str">
        <x:v>Scenario</x:v>
      </x:c>
      <x:c r="B26" s="18" t="str">
        <x:v>Pre weeks</x:v>
      </x:c>
      <x:c r="C26" s="18" t="str">
        <x:v>Hours diverted per person/week</x:v>
      </x:c>
      <x:c r="D26" s="18" t="str">
        <x:v>Post weeks</x:v>
      </x:c>
      <x:c r="E26" s="18" t="str">
        <x:v>Hours diverted per person/week</x:v>
      </x:c>
      <x:c r="F26" s="18" t="str">
        <x:v>Employee cost</x:v>
      </x:c>
      <x:c r="G26" s="18" t="str">
        <x:v>Manager cost</x:v>
      </x:c>
      <x:c r="H26" s="18" t="str">
        <x:v>Recovery coordination</x:v>
      </x:c>
      <x:c r="I26" s="18" t="str">
        <x:v>Total indirect cost</x:v>
      </x:c>
      <x:c r="J26" s="19" t="str">
        <x:v>Interpretation</x:v>
      </x:c>
    </x:row>
    <x:row r="27">
      <x:c r="A27" t="str">
        <x:v>Low</x:v>
      </x:c>
      <x:c r="B27" s="32" t="n">
        <x:v>2</x:v>
      </x:c>
      <x:c r="C27" s="33" t="n">
        <x:f>B16</x:f>
        <x:v>4</x:v>
      </x:c>
      <x:c r="D27" s="33" t="n">
        <x:v>2</x:v>
      </x:c>
      <x:c r="E27" s="34" t="n">
        <x:f>B19</x:f>
        <x:v>8</x:v>
      </x:c>
      <x:c r="F27" s="30" t="n">
        <x:f>B8*B27*C27*B12</x:f>
        <x:v>2400000</x:v>
      </x:c>
      <x:c r="G27" s="30" t="n">
        <x:f>B9*4*B27*C27*B13</x:f>
        <x:v>2400000</x:v>
      </x:c>
      <x:c r="H27" s="30" t="n">
        <x:f>B8*4*D27*E27*B12</x:f>
        <x:v>19200000</x:v>
      </x:c>
      <x:c r="I27" s="30" t="n">
        <x:f>F27+G27+H27</x:f>
        <x:v>24000000</x:v>
      </x:c>
      <x:c r="J27" t="str">
        <x:v>Conservative starting point</x:v>
      </x:c>
    </x:row>
    <x:row r="28">
      <x:c r="A28" t="str">
        <x:v>Base</x:v>
      </x:c>
      <x:c r="B28" s="35" t="n">
        <x:v>3</x:v>
      </x:c>
      <x:c r="C28" s="20" t="n">
        <x:f>B17</x:f>
        <x:v>8</x:v>
      </x:c>
      <x:c r="D28" s="20" t="n">
        <x:v>2.5</x:v>
      </x:c>
      <x:c r="E28" s="36" t="n">
        <x:f>B20</x:f>
        <x:v>16</x:v>
      </x:c>
      <x:c r="F28" s="30" t="n">
        <x:f>B8*B28*C28*B12</x:f>
        <x:v>7200000</x:v>
      </x:c>
      <x:c r="G28" s="30" t="n">
        <x:f>B9*4*B28*C28*B13</x:f>
        <x:v>7200000</x:v>
      </x:c>
      <x:c r="H28" s="30" t="n">
        <x:f>B8*4*D28*E28*B12</x:f>
        <x:v>48000000</x:v>
      </x:c>
      <x:c r="I28" s="30" t="n">
        <x:f>F28+G28+H28</x:f>
        <x:v>62400000</x:v>
      </x:c>
      <x:c r="J28" t="str">
        <x:v>Use until internal data exists</x:v>
      </x:c>
    </x:row>
    <x:row r="29">
      <x:c r="A29" t="str">
        <x:v>High</x:v>
      </x:c>
      <x:c r="B29" s="37" t="n">
        <x:v>4</x:v>
      </x:c>
      <x:c r="C29" s="38" t="n">
        <x:f>B18</x:f>
        <x:v>12</x:v>
      </x:c>
      <x:c r="D29" s="38" t="n">
        <x:v>3</x:v>
      </x:c>
      <x:c r="E29" s="39" t="n">
        <x:f>B21</x:f>
        <x:v>24</x:v>
      </x:c>
      <x:c r="F29" s="30" t="n">
        <x:f>B8*B29*C29*B12</x:f>
        <x:v>14400000</x:v>
      </x:c>
      <x:c r="G29" s="30" t="n">
        <x:f>B9*4*B29*C29*B13</x:f>
        <x:v>14400000</x:v>
      </x:c>
      <x:c r="H29" s="30" t="n">
        <x:f>B8*4*D29*E29*B12</x:f>
        <x:v>86400000</x:v>
      </x:c>
      <x:c r="I29" s="30" t="n">
        <x:f>F29+G29+H29</x:f>
        <x:v>115200000</x:v>
      </x:c>
      <x:c r="J29" t="str">
        <x:v>Stress test</x:v>
      </x:c>
    </x:row>
    <x:row r="30">
      <x:c r="A30" s="27" t="str">
        <x:v>Measured</x:v>
      </x:c>
      <x:c r="B30" s="28" t="str"/>
      <x:c r="C30" s="28" t="str"/>
      <x:c r="D30" s="28" t="str"/>
      <x:c r="E30" s="28" t="str"/>
      <x:c r="F30" s="31" t="str"/>
      <x:c r="G30" s="31" t="str"/>
      <x:c r="H30" s="31" t="str"/>
      <x:c r="I30" s="31" t="str"/>
      <x:c r="J30" s="29" t="str">
        <x:v>Replace scenario values with survey/time-study data</x:v>
      </x:c>
    </x:row>
    <x:row r="31">
      <x:c r="A31" t="str">
        <x:v>Selected scenario</x:v>
      </x:c>
      <x:c r="B31" t="str">
        <x:v>Base</x:v>
      </x:c>
      <x:c r="C31" t="str"/>
      <x:c r="D31" t="str"/>
      <x:c r="E31" t="str"/>
      <x:c r="F31" t="str"/>
      <x:c r="G31" t="str"/>
      <x:c r="H31" t="str"/>
      <x:c r="I31" t="n">
        <x:f>I28</x:f>
        <x:v>62400000</x:v>
      </x:c>
      <x:c r="J31" t="str">
        <x:v>Edit scenario row used for planning</x:v>
      </x:c>
    </x:row>
    <x:row r="34">
      <x:c r="A34" s="5" t="str">
        <x:v>Chapter 1 total</x:v>
      </x:c>
      <x:c r="B34" s="5"/>
      <x:c r="C34" s="5"/>
      <x:c r="D34" s="5"/>
      <x:c r="E34" s="5"/>
      <x:c r="F34" s="5"/>
    </x:row>
    <x:row r="36">
      <x:c r="A36" s="17" t="str">
        <x:v>Measure</x:v>
      </x:c>
      <x:c r="B36" s="18" t="str">
        <x:v>Value</x:v>
      </x:c>
      <x:c r="C36" s="19" t="str">
        <x:v>Meaning</x:v>
      </x:c>
    </x:row>
    <x:row r="37">
      <x:c r="A37" s="40" t="str">
        <x:v>Direct process cost</x:v>
      </x:c>
      <x:c r="B37" s="48" t="n">
        <x:f>I18</x:f>
        <x:v>10290000</x:v>
      </x:c>
      <x:c r="C37" s="42" t="str">
        <x:v>Goal setting, cascading, appraisals, calibration and data work</x:v>
      </x:c>
    </x:row>
    <x:row r="38">
      <x:c r="A38" s="43" t="str">
        <x:v>Indirect cost, selected scenario</x:v>
      </x:c>
      <x:c r="B38" s="49" t="n">
        <x:f>I31</x:f>
        <x:v>62400000</x:v>
      </x:c>
      <x:c r="C38" s="44" t="str">
        <x:v>Anxiety, reduced focus and recovery coordination</x:v>
      </x:c>
    </x:row>
    <x:row r="39">
      <x:c r="A39" s="45" t="str">
        <x:v>Total estimated burden</x:v>
      </x:c>
      <x:c r="B39" s="50" t="n">
        <x:f>B37+B38</x:f>
        <x:v>72690000</x:v>
      </x:c>
      <x:c r="C39" s="47" t="str">
        <x:v>Direct plus indirect cost</x:v>
      </x:c>
    </x:row>
    <x:row r="41">
      <x:c r="A41" s="17" t="str">
        <x:v>Evidence and limitations</x:v>
      </x:c>
      <x:c r="B41" s="18" t="str"/>
      <x:c r="C41" s="18" t="str"/>
      <x:c r="D41" s="18" t="str"/>
      <x:c r="E41" s="18" t="str"/>
      <x:c r="F41" s="18" t="str"/>
      <x:c r="G41" s="18" t="str"/>
      <x:c r="H41" s="18" t="str"/>
      <x:c r="I41" s="18" t="str"/>
      <x:c r="J41" s="19" t="str"/>
    </x:row>
    <x:row r="42">
      <x:c r="A42" s="51" t="str">
        <x:v>Direct time benchmarks</x:v>
      </x:c>
      <x:c r="B42" s="51" t="str">
        <x:v>Deloitte reported about 2 million hours annually in its old performance process. Adobe reported about 80,000 manager hours in its old annual review process. Use as external context, not as a universal benchmark.</x:v>
      </x:c>
      <x:c r="C42" s="51" t="str"/>
      <x:c r="D42" s="51" t="str"/>
      <x:c r="E42" s="51" t="str"/>
      <x:c r="F42" s="51" t="str"/>
      <x:c r="G42" s="51" t="str"/>
      <x:c r="H42" s="51" t="str"/>
      <x:c r="I42" s="51" t="str"/>
      <x:c r="J42" s="51" t="str"/>
    </x:row>
    <x:row r="43">
      <x:c r="A43" s="51" t="str">
        <x:v>Employee response evidence</x:v>
      </x:c>
      <x:c r="B43" s="51" t="str">
        <x:v>Gallup data cited by the Financial Times found only 14% strongly agreed reviews inspired improvement. This supports dissatisfaction, not a precise productivity-loss percentage.</x:v>
      </x:c>
      <x:c r="C43" s="51" t="str"/>
      <x:c r="D43" s="51" t="str"/>
      <x:c r="E43" s="51" t="str"/>
      <x:c r="F43" s="51" t="str"/>
      <x:c r="G43" s="51" t="str"/>
      <x:c r="H43" s="51" t="str"/>
      <x:c r="I43" s="51" t="str"/>
      <x:c r="J43" s="51" t="str"/>
    </x:row>
    <x:row r="44">
      <x:c r="A44" s="51" t="str">
        <x:v>Feedback evidence</x:v>
      </x:c>
      <x:c r="B44" s="51" t="str">
        <x:v>Kluger and DeNisi found more than one-third of feedback interventions reduced performance. This applies to feedback interventions broadly, not every appraisal.</x:v>
      </x:c>
      <x:c r="C44" s="51" t="str"/>
      <x:c r="D44" s="51" t="str"/>
      <x:c r="E44" s="51" t="str"/>
      <x:c r="F44" s="51" t="str"/>
      <x:c r="G44" s="51" t="str"/>
      <x:c r="H44" s="51" t="str"/>
      <x:c r="I44" s="51" t="str"/>
      <x:c r="J44" s="51" t="str"/>
    </x:row>
    <x:row r="45">
      <x:c r="A45" s="51" t="str">
        <x:v>How to improve accuracy</x:v>
      </x:c>
      <x:c r="B45" s="51" t="str">
        <x:v>Replace scenario hours with internal time studies and employee pulse data. Do not present the model estimate as measured fact.</x:v>
      </x:c>
      <x:c r="C45" s="51" t="str"/>
      <x:c r="D45" s="51" t="str"/>
      <x:c r="E45" s="51" t="str"/>
      <x:c r="F45" s="51" t="str"/>
      <x:c r="G45" s="51" t="str"/>
      <x:c r="H45" s="51" t="str"/>
      <x:c r="I45" s="51" t="str"/>
      <x:c r="J45" s="51" t="str"/>
    </x:row>
  </x:sheetData>
  <x:mergeCells>
    <x:mergeCell ref="A3:J3"/>
    <x:mergeCell ref="A5:C5"/>
    <x:mergeCell ref="E5:J5"/>
    <x:mergeCell ref="A24:J24"/>
    <x:mergeCell ref="A34:F34"/>
    <x:mergeCell ref="B42:J42"/>
    <x:mergeCell ref="B43:J43"/>
    <x:mergeCell ref="B44:J44"/>
    <x:mergeCell ref="B45:J45"/>
  </x:mergeCells>
  <x:pageMargins left="0.7" right="0.7" top="0.75" bottom="0.75" header="0.3" footer="0.3"/>
</x:worksheet>
</file>